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AN14"/>
  <c r="J14"/>
  <c r="AN11"/>
  <c r="J20"/>
  <c r="AN16"/>
  <c r="J18"/>
  <c r="J16"/>
  <c r="J15"/>
</calcChain>
</file>

<file path=xl/sharedStrings.xml><?xml version="1.0" encoding="utf-8"?>
<sst xmlns="http://schemas.openxmlformats.org/spreadsheetml/2006/main" count="497" uniqueCount="81">
  <si>
    <t>№ п/п</t>
  </si>
  <si>
    <t>Адрес многоквартирного дома</t>
  </si>
  <si>
    <t>Общие сведения о многоквартирном доме</t>
  </si>
  <si>
    <t>Этажность</t>
  </si>
  <si>
    <t>Год постройки</t>
  </si>
  <si>
    <t>Кадастровый номер земельного участка</t>
  </si>
  <si>
    <t xml:space="preserve"> жилых помещений</t>
  </si>
  <si>
    <t>нежилых помещений</t>
  </si>
  <si>
    <t>мест общего пользования</t>
  </si>
  <si>
    <t>в том числе:</t>
  </si>
  <si>
    <t>Инженерное оборудование</t>
  </si>
  <si>
    <t>теплоснабжение</t>
  </si>
  <si>
    <t>холодное водоснабжение</t>
  </si>
  <si>
    <t>горячее водоснабжение</t>
  </si>
  <si>
    <t>водоотведение</t>
  </si>
  <si>
    <t>электроснабжение</t>
  </si>
  <si>
    <t>газоснабжение</t>
  </si>
  <si>
    <t>мусоропровод</t>
  </si>
  <si>
    <t>лифтовое оборудование</t>
  </si>
  <si>
    <t>материал</t>
  </si>
  <si>
    <t>тип системы</t>
  </si>
  <si>
    <t>наличие общедомового прибора учета</t>
  </si>
  <si>
    <t>Конструктивные элементы</t>
  </si>
  <si>
    <t>фундамент</t>
  </si>
  <si>
    <t>фасад</t>
  </si>
  <si>
    <t>крыша</t>
  </si>
  <si>
    <t>перекрытия</t>
  </si>
  <si>
    <t>несущие и ненесущие стены</t>
  </si>
  <si>
    <t>подвальные помещения</t>
  </si>
  <si>
    <t>площадь</t>
  </si>
  <si>
    <t>Количество квартир,шт</t>
  </si>
  <si>
    <t>Площадь земельного участка, га</t>
  </si>
  <si>
    <t>г.Серов, ул.Короленко, д. 33</t>
  </si>
  <si>
    <t>г.Серов, ул.Короленко, д. 35</t>
  </si>
  <si>
    <t>г.Серов, ул.Короленко, д. 37</t>
  </si>
  <si>
    <t>г.Серов, ул.Короленко, д. 14</t>
  </si>
  <si>
    <t>г.Серов, ул.Ленина, д. 234а</t>
  </si>
  <si>
    <t>г.Серов, ул.Ленина, д. 236</t>
  </si>
  <si>
    <t>г.Серов, ул.Ленина, д. 238</t>
  </si>
  <si>
    <t>г.Серов, ул.Ленина, д. 252</t>
  </si>
  <si>
    <t>г.Серов, ул.Короленко, д. 75</t>
  </si>
  <si>
    <t>г.Серов, ул.Луначарского, д. 114</t>
  </si>
  <si>
    <t>г.Серов, ул.Луначарского, д. 122а</t>
  </si>
  <si>
    <t>г.Серов, ул.Пржевальского, д. 59</t>
  </si>
  <si>
    <t>г.Серов, ул.Каляева, д. 63</t>
  </si>
  <si>
    <t>г.Серов, ул.Фуфачева, д. 18</t>
  </si>
  <si>
    <t>г.Серов, ул.Фуфачева, д. 48/1</t>
  </si>
  <si>
    <t>г.Серов, ул.Красноармейская, д. 5/18</t>
  </si>
  <si>
    <t>сталь</t>
  </si>
  <si>
    <t>централизованная</t>
  </si>
  <si>
    <t>нет</t>
  </si>
  <si>
    <t>да</t>
  </si>
  <si>
    <t>чугун</t>
  </si>
  <si>
    <t>аллюминий</t>
  </si>
  <si>
    <t>аллюминий,медь</t>
  </si>
  <si>
    <t>1993</t>
  </si>
  <si>
    <t>1979</t>
  </si>
  <si>
    <t>1975</t>
  </si>
  <si>
    <t>1979-1981</t>
  </si>
  <si>
    <t>1977-1978</t>
  </si>
  <si>
    <t>ленточный</t>
  </si>
  <si>
    <t>сборно-монолитные блоки</t>
  </si>
  <si>
    <t>сборные ж/б плиты</t>
  </si>
  <si>
    <t>66:61:0213003:335</t>
  </si>
  <si>
    <t>бутобетонный</t>
  </si>
  <si>
    <t>бутовый ленточный</t>
  </si>
  <si>
    <t>ж/б свайный</t>
  </si>
  <si>
    <t>к/блоки</t>
  </si>
  <si>
    <t>о/п блоки</t>
  </si>
  <si>
    <t>кирпич</t>
  </si>
  <si>
    <t>кирпич  с облицовкой</t>
  </si>
  <si>
    <t>мягкая</t>
  </si>
  <si>
    <t>шифер</t>
  </si>
  <si>
    <t>металлочерепица</t>
  </si>
  <si>
    <t>ж/бетон</t>
  </si>
  <si>
    <t>Количество подъездов</t>
  </si>
  <si>
    <t>Количество жителей</t>
  </si>
  <si>
    <t>Общая характеристика многоквартирных домов</t>
  </si>
  <si>
    <t>Общая площадь многоквартирного дома, кв.м</t>
  </si>
  <si>
    <t>сборные блоки</t>
  </si>
  <si>
    <t>1992,1996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</si>
</sst>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2"/>
  <sheetViews>
    <sheetView tabSelected="1" topLeftCell="A4" workbookViewId="0">
      <selection activeCell="C11" sqref="C11"/>
    </sheetView>
  </sheetViews>
  <sheetFormatPr defaultRowHeight="15"/>
  <cols>
    <col min="1" max="1" width="7" customWidth="1"/>
    <col min="2" max="2" width="34" customWidth="1"/>
    <col min="4" max="4" width="4.5703125" customWidth="1"/>
    <col min="6" max="7" width="8.42578125" customWidth="1"/>
    <col min="8" max="8" width="8.5703125" customWidth="1"/>
    <col min="9" max="10" width="7.85546875" customWidth="1"/>
    <col min="11" max="13" width="4.28515625" customWidth="1"/>
    <col min="14" max="14" width="6" customWidth="1"/>
    <col min="15" max="15" width="7.28515625" customWidth="1"/>
    <col min="16" max="16" width="5.85546875" customWidth="1"/>
    <col min="17" max="17" width="6" customWidth="1"/>
    <col min="18" max="18" width="7.42578125" customWidth="1"/>
    <col min="19" max="20" width="6" customWidth="1"/>
    <col min="21" max="21" width="7.140625" customWidth="1"/>
    <col min="22" max="23" width="6" customWidth="1"/>
    <col min="24" max="24" width="7.28515625" customWidth="1"/>
    <col min="25" max="25" width="6" customWidth="1"/>
    <col min="26" max="26" width="10.5703125" customWidth="1"/>
    <col min="27" max="27" width="7" customWidth="1"/>
    <col min="28" max="29" width="6" customWidth="1"/>
    <col min="30" max="30" width="7" customWidth="1"/>
    <col min="31" max="33" width="6" customWidth="1"/>
    <col min="35" max="35" width="11.140625" customWidth="1"/>
    <col min="36" max="36" width="7.28515625" customWidth="1"/>
    <col min="37" max="37" width="8.7109375" customWidth="1"/>
  </cols>
  <sheetData>
    <row r="2" spans="1:40" ht="18.75">
      <c r="A2" s="19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4" spans="1:40" ht="25.5" customHeight="1">
      <c r="A4" s="20" t="s">
        <v>0</v>
      </c>
      <c r="B4" s="20" t="s">
        <v>1</v>
      </c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29" t="s">
        <v>10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2" t="s">
        <v>22</v>
      </c>
      <c r="AI4" s="33"/>
      <c r="AJ4" s="33"/>
      <c r="AK4" s="33"/>
      <c r="AL4" s="33"/>
      <c r="AM4" s="33"/>
      <c r="AN4" s="34"/>
    </row>
    <row r="5" spans="1:40" ht="94.5" customHeight="1">
      <c r="A5" s="21"/>
      <c r="B5" s="21"/>
      <c r="C5" s="23" t="s">
        <v>4</v>
      </c>
      <c r="D5" s="23" t="s">
        <v>3</v>
      </c>
      <c r="E5" s="23" t="s">
        <v>5</v>
      </c>
      <c r="F5" s="28" t="s">
        <v>31</v>
      </c>
      <c r="G5" s="23" t="s">
        <v>78</v>
      </c>
      <c r="H5" s="25" t="s">
        <v>9</v>
      </c>
      <c r="I5" s="26"/>
      <c r="J5" s="27"/>
      <c r="K5" s="23" t="s">
        <v>75</v>
      </c>
      <c r="L5" s="23" t="s">
        <v>30</v>
      </c>
      <c r="M5" s="23" t="s">
        <v>76</v>
      </c>
      <c r="N5" s="29" t="s">
        <v>11</v>
      </c>
      <c r="O5" s="29"/>
      <c r="P5" s="29"/>
      <c r="Q5" s="35" t="s">
        <v>12</v>
      </c>
      <c r="R5" s="35"/>
      <c r="S5" s="35"/>
      <c r="T5" s="35" t="s">
        <v>13</v>
      </c>
      <c r="U5" s="35"/>
      <c r="V5" s="35"/>
      <c r="W5" s="35" t="s">
        <v>14</v>
      </c>
      <c r="X5" s="35"/>
      <c r="Y5" s="35"/>
      <c r="Z5" s="35" t="s">
        <v>15</v>
      </c>
      <c r="AA5" s="35"/>
      <c r="AB5" s="35"/>
      <c r="AC5" s="35" t="s">
        <v>16</v>
      </c>
      <c r="AD5" s="35"/>
      <c r="AE5" s="35"/>
      <c r="AF5" s="28" t="s">
        <v>17</v>
      </c>
      <c r="AG5" s="28" t="s">
        <v>18</v>
      </c>
      <c r="AH5" s="6" t="s">
        <v>23</v>
      </c>
      <c r="AI5" s="6" t="s">
        <v>24</v>
      </c>
      <c r="AJ5" s="6" t="s">
        <v>25</v>
      </c>
      <c r="AK5" s="6" t="s">
        <v>26</v>
      </c>
      <c r="AL5" s="6" t="s">
        <v>27</v>
      </c>
      <c r="AM5" s="30" t="s">
        <v>28</v>
      </c>
      <c r="AN5" s="31"/>
    </row>
    <row r="6" spans="1:40" ht="153.75" customHeight="1">
      <c r="A6" s="22"/>
      <c r="B6" s="22"/>
      <c r="C6" s="24"/>
      <c r="D6" s="24"/>
      <c r="E6" s="24"/>
      <c r="F6" s="28"/>
      <c r="G6" s="24"/>
      <c r="H6" s="1" t="s">
        <v>6</v>
      </c>
      <c r="I6" s="1" t="s">
        <v>7</v>
      </c>
      <c r="J6" s="1" t="s">
        <v>8</v>
      </c>
      <c r="K6" s="24"/>
      <c r="L6" s="24"/>
      <c r="M6" s="24"/>
      <c r="N6" s="1" t="s">
        <v>19</v>
      </c>
      <c r="O6" s="1" t="s">
        <v>20</v>
      </c>
      <c r="P6" s="1" t="s">
        <v>21</v>
      </c>
      <c r="Q6" s="1" t="s">
        <v>19</v>
      </c>
      <c r="R6" s="1" t="s">
        <v>20</v>
      </c>
      <c r="S6" s="1" t="s">
        <v>21</v>
      </c>
      <c r="T6" s="1" t="s">
        <v>19</v>
      </c>
      <c r="U6" s="1" t="s">
        <v>20</v>
      </c>
      <c r="V6" s="1" t="s">
        <v>21</v>
      </c>
      <c r="W6" s="1" t="s">
        <v>19</v>
      </c>
      <c r="X6" s="1" t="s">
        <v>20</v>
      </c>
      <c r="Y6" s="1" t="s">
        <v>21</v>
      </c>
      <c r="Z6" s="1" t="s">
        <v>19</v>
      </c>
      <c r="AA6" s="1" t="s">
        <v>20</v>
      </c>
      <c r="AB6" s="1" t="s">
        <v>21</v>
      </c>
      <c r="AC6" s="1" t="s">
        <v>19</v>
      </c>
      <c r="AD6" s="1" t="s">
        <v>20</v>
      </c>
      <c r="AE6" s="1" t="s">
        <v>21</v>
      </c>
      <c r="AF6" s="28"/>
      <c r="AG6" s="28"/>
      <c r="AH6" s="2" t="s">
        <v>19</v>
      </c>
      <c r="AI6" s="2" t="s">
        <v>19</v>
      </c>
      <c r="AJ6" s="2" t="s">
        <v>19</v>
      </c>
      <c r="AK6" s="2" t="s">
        <v>19</v>
      </c>
      <c r="AL6" s="2" t="s">
        <v>19</v>
      </c>
      <c r="AM6" s="2" t="s">
        <v>19</v>
      </c>
      <c r="AN6" s="2" t="s">
        <v>29</v>
      </c>
    </row>
    <row r="7" spans="1:40" ht="30" customHeight="1">
      <c r="A7" s="5">
        <v>1</v>
      </c>
      <c r="B7" s="4" t="s">
        <v>44</v>
      </c>
      <c r="C7" s="7" t="s">
        <v>55</v>
      </c>
      <c r="D7" s="5">
        <v>5</v>
      </c>
      <c r="E7" s="5"/>
      <c r="F7" s="14">
        <v>3542</v>
      </c>
      <c r="G7" s="14">
        <v>6264.3</v>
      </c>
      <c r="H7" s="14">
        <v>5785.2</v>
      </c>
      <c r="I7" s="14">
        <v>0</v>
      </c>
      <c r="J7" s="14">
        <v>356.1</v>
      </c>
      <c r="K7" s="5">
        <v>9</v>
      </c>
      <c r="L7" s="5">
        <v>111</v>
      </c>
      <c r="M7" s="5">
        <v>237</v>
      </c>
      <c r="N7" s="5" t="s">
        <v>48</v>
      </c>
      <c r="O7" s="11" t="s">
        <v>49</v>
      </c>
      <c r="P7" s="5" t="s">
        <v>51</v>
      </c>
      <c r="Q7" s="5" t="s">
        <v>48</v>
      </c>
      <c r="R7" s="11" t="s">
        <v>49</v>
      </c>
      <c r="S7" s="5" t="s">
        <v>51</v>
      </c>
      <c r="T7" s="5" t="s">
        <v>48</v>
      </c>
      <c r="U7" s="11" t="s">
        <v>49</v>
      </c>
      <c r="V7" s="5" t="s">
        <v>51</v>
      </c>
      <c r="W7" s="5" t="s">
        <v>52</v>
      </c>
      <c r="X7" s="11" t="s">
        <v>49</v>
      </c>
      <c r="Y7" s="5" t="s">
        <v>50</v>
      </c>
      <c r="Z7" s="15" t="s">
        <v>54</v>
      </c>
      <c r="AA7" s="11" t="s">
        <v>49</v>
      </c>
      <c r="AB7" s="5" t="s">
        <v>51</v>
      </c>
      <c r="AC7" s="5" t="s">
        <v>48</v>
      </c>
      <c r="AD7" s="11" t="s">
        <v>49</v>
      </c>
      <c r="AE7" s="5" t="s">
        <v>50</v>
      </c>
      <c r="AF7" s="5" t="s">
        <v>50</v>
      </c>
      <c r="AG7" s="5" t="s">
        <v>50</v>
      </c>
      <c r="AH7" s="12" t="s">
        <v>62</v>
      </c>
      <c r="AI7" s="16" t="s">
        <v>67</v>
      </c>
      <c r="AJ7" s="12" t="s">
        <v>71</v>
      </c>
      <c r="AK7" s="16" t="s">
        <v>74</v>
      </c>
      <c r="AL7" s="16" t="s">
        <v>67</v>
      </c>
      <c r="AM7" s="16" t="s">
        <v>74</v>
      </c>
      <c r="AN7" s="13">
        <v>790.2</v>
      </c>
    </row>
    <row r="8" spans="1:40" ht="30" customHeight="1">
      <c r="A8" s="17">
        <v>2</v>
      </c>
      <c r="B8" s="4" t="s">
        <v>32</v>
      </c>
      <c r="C8" s="7" t="s">
        <v>56</v>
      </c>
      <c r="D8" s="5">
        <v>5</v>
      </c>
      <c r="E8" s="5"/>
      <c r="F8" s="14">
        <v>6263</v>
      </c>
      <c r="G8" s="14">
        <v>3942.5</v>
      </c>
      <c r="H8" s="14">
        <v>3347.4</v>
      </c>
      <c r="I8" s="14">
        <v>0</v>
      </c>
      <c r="J8" s="14">
        <v>190.3</v>
      </c>
      <c r="K8" s="5">
        <v>4</v>
      </c>
      <c r="L8" s="5">
        <v>70</v>
      </c>
      <c r="M8" s="5">
        <v>151</v>
      </c>
      <c r="N8" s="5" t="s">
        <v>48</v>
      </c>
      <c r="O8" s="11" t="s">
        <v>49</v>
      </c>
      <c r="P8" s="5" t="s">
        <v>51</v>
      </c>
      <c r="Q8" s="5" t="s">
        <v>48</v>
      </c>
      <c r="R8" s="11" t="s">
        <v>49</v>
      </c>
      <c r="S8" s="5" t="s">
        <v>51</v>
      </c>
      <c r="T8" s="5" t="s">
        <v>48</v>
      </c>
      <c r="U8" s="11" t="s">
        <v>49</v>
      </c>
      <c r="V8" s="5" t="s">
        <v>51</v>
      </c>
      <c r="W8" s="5" t="s">
        <v>52</v>
      </c>
      <c r="X8" s="11" t="s">
        <v>49</v>
      </c>
      <c r="Y8" s="5" t="s">
        <v>50</v>
      </c>
      <c r="Z8" s="15" t="s">
        <v>53</v>
      </c>
      <c r="AA8" s="11" t="s">
        <v>49</v>
      </c>
      <c r="AB8" s="5" t="s">
        <v>51</v>
      </c>
      <c r="AC8" s="5" t="s">
        <v>48</v>
      </c>
      <c r="AD8" s="11" t="s">
        <v>49</v>
      </c>
      <c r="AE8" s="5" t="s">
        <v>50</v>
      </c>
      <c r="AF8" s="5" t="s">
        <v>50</v>
      </c>
      <c r="AG8" s="5" t="s">
        <v>50</v>
      </c>
      <c r="AH8" s="12" t="s">
        <v>62</v>
      </c>
      <c r="AI8" s="12" t="s">
        <v>69</v>
      </c>
      <c r="AJ8" s="12" t="s">
        <v>72</v>
      </c>
      <c r="AK8" s="16" t="s">
        <v>74</v>
      </c>
      <c r="AL8" s="12" t="s">
        <v>69</v>
      </c>
      <c r="AM8" s="16" t="s">
        <v>74</v>
      </c>
      <c r="AN8" s="5">
        <v>926.7</v>
      </c>
    </row>
    <row r="9" spans="1:40" ht="30" customHeight="1">
      <c r="A9" s="5">
        <v>3</v>
      </c>
      <c r="B9" s="4" t="s">
        <v>33</v>
      </c>
      <c r="C9" s="7" t="s">
        <v>56</v>
      </c>
      <c r="D9" s="5">
        <v>5</v>
      </c>
      <c r="E9" s="5"/>
      <c r="F9" s="14">
        <v>3130</v>
      </c>
      <c r="G9" s="14">
        <v>4004.6</v>
      </c>
      <c r="H9" s="14">
        <v>3166.9</v>
      </c>
      <c r="I9" s="14">
        <v>94.4</v>
      </c>
      <c r="J9" s="14">
        <v>265.39999999999998</v>
      </c>
      <c r="K9" s="5">
        <v>4</v>
      </c>
      <c r="L9" s="5">
        <v>68</v>
      </c>
      <c r="M9" s="5">
        <v>153</v>
      </c>
      <c r="N9" s="5" t="s">
        <v>48</v>
      </c>
      <c r="O9" s="11" t="s">
        <v>49</v>
      </c>
      <c r="P9" s="5" t="s">
        <v>51</v>
      </c>
      <c r="Q9" s="5" t="s">
        <v>48</v>
      </c>
      <c r="R9" s="11" t="s">
        <v>49</v>
      </c>
      <c r="S9" s="5" t="s">
        <v>51</v>
      </c>
      <c r="T9" s="5" t="s">
        <v>48</v>
      </c>
      <c r="U9" s="11" t="s">
        <v>49</v>
      </c>
      <c r="V9" s="5" t="s">
        <v>51</v>
      </c>
      <c r="W9" s="5" t="s">
        <v>52</v>
      </c>
      <c r="X9" s="11" t="s">
        <v>49</v>
      </c>
      <c r="Y9" s="5" t="s">
        <v>50</v>
      </c>
      <c r="Z9" s="15" t="s">
        <v>53</v>
      </c>
      <c r="AA9" s="11" t="s">
        <v>49</v>
      </c>
      <c r="AB9" s="5" t="s">
        <v>51</v>
      </c>
      <c r="AC9" s="5" t="s">
        <v>48</v>
      </c>
      <c r="AD9" s="11" t="s">
        <v>49</v>
      </c>
      <c r="AE9" s="5" t="s">
        <v>50</v>
      </c>
      <c r="AF9" s="5" t="s">
        <v>50</v>
      </c>
      <c r="AG9" s="5" t="s">
        <v>50</v>
      </c>
      <c r="AH9" s="12" t="s">
        <v>62</v>
      </c>
      <c r="AI9" s="12" t="s">
        <v>69</v>
      </c>
      <c r="AJ9" s="12" t="s">
        <v>72</v>
      </c>
      <c r="AK9" s="16" t="s">
        <v>74</v>
      </c>
      <c r="AL9" s="12" t="s">
        <v>69</v>
      </c>
      <c r="AM9" s="16" t="s">
        <v>74</v>
      </c>
      <c r="AN9" s="5">
        <v>722.9</v>
      </c>
    </row>
    <row r="10" spans="1:40" ht="30" customHeight="1">
      <c r="A10" s="17">
        <v>4</v>
      </c>
      <c r="B10" s="4" t="s">
        <v>34</v>
      </c>
      <c r="C10" s="7" t="s">
        <v>57</v>
      </c>
      <c r="D10" s="5">
        <v>5</v>
      </c>
      <c r="E10" s="5"/>
      <c r="F10" s="14">
        <v>8375</v>
      </c>
      <c r="G10" s="14">
        <v>7402.6</v>
      </c>
      <c r="H10" s="14">
        <v>6058.2</v>
      </c>
      <c r="I10" s="14">
        <v>70.5</v>
      </c>
      <c r="J10" s="14">
        <v>497.7</v>
      </c>
      <c r="K10" s="5">
        <v>8</v>
      </c>
      <c r="L10" s="5">
        <v>129</v>
      </c>
      <c r="M10" s="5">
        <v>259</v>
      </c>
      <c r="N10" s="5" t="s">
        <v>48</v>
      </c>
      <c r="O10" s="11" t="s">
        <v>49</v>
      </c>
      <c r="P10" s="5" t="s">
        <v>51</v>
      </c>
      <c r="Q10" s="5" t="s">
        <v>48</v>
      </c>
      <c r="R10" s="11" t="s">
        <v>49</v>
      </c>
      <c r="S10" s="5" t="s">
        <v>51</v>
      </c>
      <c r="T10" s="5" t="s">
        <v>48</v>
      </c>
      <c r="U10" s="11" t="s">
        <v>49</v>
      </c>
      <c r="V10" s="5" t="s">
        <v>51</v>
      </c>
      <c r="W10" s="5" t="s">
        <v>52</v>
      </c>
      <c r="X10" s="11" t="s">
        <v>49</v>
      </c>
      <c r="Y10" s="5" t="s">
        <v>50</v>
      </c>
      <c r="Z10" s="15" t="s">
        <v>53</v>
      </c>
      <c r="AA10" s="11" t="s">
        <v>49</v>
      </c>
      <c r="AB10" s="5" t="s">
        <v>51</v>
      </c>
      <c r="AC10" s="5" t="s">
        <v>48</v>
      </c>
      <c r="AD10" s="11" t="s">
        <v>49</v>
      </c>
      <c r="AE10" s="5" t="s">
        <v>50</v>
      </c>
      <c r="AF10" s="5" t="s">
        <v>50</v>
      </c>
      <c r="AG10" s="5" t="s">
        <v>50</v>
      </c>
      <c r="AH10" s="12" t="s">
        <v>61</v>
      </c>
      <c r="AI10" s="12" t="s">
        <v>69</v>
      </c>
      <c r="AJ10" s="12" t="s">
        <v>72</v>
      </c>
      <c r="AK10" s="16" t="s">
        <v>74</v>
      </c>
      <c r="AL10" s="12" t="s">
        <v>69</v>
      </c>
      <c r="AM10" s="16" t="s">
        <v>74</v>
      </c>
      <c r="AN10" s="5">
        <v>1490.3</v>
      </c>
    </row>
    <row r="11" spans="1:40" ht="30" customHeight="1">
      <c r="A11" s="5">
        <v>5</v>
      </c>
      <c r="B11" s="4" t="s">
        <v>35</v>
      </c>
      <c r="C11" s="7" t="s">
        <v>80</v>
      </c>
      <c r="D11" s="5">
        <v>5</v>
      </c>
      <c r="E11" s="5"/>
      <c r="F11" s="14">
        <v>12195</v>
      </c>
      <c r="G11" s="14">
        <v>8413.7000000000007</v>
      </c>
      <c r="H11" s="14">
        <v>6994.1</v>
      </c>
      <c r="I11" s="14">
        <v>0</v>
      </c>
      <c r="J11" s="14">
        <v>863.5</v>
      </c>
      <c r="K11" s="5">
        <v>10</v>
      </c>
      <c r="L11" s="5">
        <v>124</v>
      </c>
      <c r="M11" s="5">
        <v>309</v>
      </c>
      <c r="N11" s="5" t="s">
        <v>48</v>
      </c>
      <c r="O11" s="11" t="s">
        <v>49</v>
      </c>
      <c r="P11" s="5" t="s">
        <v>51</v>
      </c>
      <c r="Q11" s="5" t="s">
        <v>48</v>
      </c>
      <c r="R11" s="11" t="s">
        <v>49</v>
      </c>
      <c r="S11" s="5" t="s">
        <v>51</v>
      </c>
      <c r="T11" s="5" t="s">
        <v>48</v>
      </c>
      <c r="U11" s="11" t="s">
        <v>49</v>
      </c>
      <c r="V11" s="5" t="s">
        <v>51</v>
      </c>
      <c r="W11" s="5" t="s">
        <v>52</v>
      </c>
      <c r="X11" s="11" t="s">
        <v>49</v>
      </c>
      <c r="Y11" s="5" t="s">
        <v>50</v>
      </c>
      <c r="Z11" s="15" t="s">
        <v>53</v>
      </c>
      <c r="AA11" s="11" t="s">
        <v>49</v>
      </c>
      <c r="AB11" s="5" t="s">
        <v>51</v>
      </c>
      <c r="AC11" s="5" t="s">
        <v>48</v>
      </c>
      <c r="AD11" s="11" t="s">
        <v>49</v>
      </c>
      <c r="AE11" s="5" t="s">
        <v>50</v>
      </c>
      <c r="AF11" s="5" t="s">
        <v>50</v>
      </c>
      <c r="AG11" s="5" t="s">
        <v>50</v>
      </c>
      <c r="AH11" s="12" t="s">
        <v>61</v>
      </c>
      <c r="AI11" s="12" t="s">
        <v>69</v>
      </c>
      <c r="AJ11" s="12" t="s">
        <v>72</v>
      </c>
      <c r="AK11" s="16" t="s">
        <v>74</v>
      </c>
      <c r="AL11" s="12" t="s">
        <v>69</v>
      </c>
      <c r="AM11" s="16" t="s">
        <v>74</v>
      </c>
      <c r="AN11" s="5">
        <f>876.8+1202.6</f>
        <v>2079.3999999999996</v>
      </c>
    </row>
    <row r="12" spans="1:40" ht="30" customHeight="1">
      <c r="A12" s="17">
        <v>6</v>
      </c>
      <c r="B12" s="4" t="s">
        <v>40</v>
      </c>
      <c r="C12" s="8">
        <v>2001</v>
      </c>
      <c r="D12" s="5">
        <v>3</v>
      </c>
      <c r="E12" s="5"/>
      <c r="F12" s="14">
        <v>1777</v>
      </c>
      <c r="G12" s="14">
        <v>1629.9</v>
      </c>
      <c r="H12" s="14">
        <v>1201.7</v>
      </c>
      <c r="I12" s="14">
        <v>0</v>
      </c>
      <c r="J12" s="14">
        <f>90.3+28.2</f>
        <v>118.5</v>
      </c>
      <c r="K12" s="5">
        <v>2</v>
      </c>
      <c r="L12" s="5">
        <v>24</v>
      </c>
      <c r="M12" s="5"/>
      <c r="N12" s="5" t="s">
        <v>48</v>
      </c>
      <c r="O12" s="11" t="s">
        <v>49</v>
      </c>
      <c r="P12" s="12" t="s">
        <v>50</v>
      </c>
      <c r="Q12" s="5" t="s">
        <v>48</v>
      </c>
      <c r="R12" s="11" t="s">
        <v>49</v>
      </c>
      <c r="S12" s="5" t="s">
        <v>51</v>
      </c>
      <c r="T12" s="5" t="s">
        <v>48</v>
      </c>
      <c r="U12" s="11" t="s">
        <v>49</v>
      </c>
      <c r="V12" s="5" t="s">
        <v>51</v>
      </c>
      <c r="W12" s="5" t="s">
        <v>52</v>
      </c>
      <c r="X12" s="11" t="s">
        <v>49</v>
      </c>
      <c r="Y12" s="5" t="s">
        <v>50</v>
      </c>
      <c r="Z12" s="15" t="s">
        <v>53</v>
      </c>
      <c r="AA12" s="11" t="s">
        <v>49</v>
      </c>
      <c r="AB12" s="5" t="s">
        <v>51</v>
      </c>
      <c r="AC12" s="5" t="s">
        <v>48</v>
      </c>
      <c r="AD12" s="11" t="s">
        <v>49</v>
      </c>
      <c r="AE12" s="5" t="s">
        <v>50</v>
      </c>
      <c r="AF12" s="5" t="s">
        <v>50</v>
      </c>
      <c r="AG12" s="5" t="s">
        <v>50</v>
      </c>
      <c r="AH12" s="18" t="s">
        <v>79</v>
      </c>
      <c r="AI12" s="18" t="s">
        <v>67</v>
      </c>
      <c r="AJ12" s="12" t="s">
        <v>71</v>
      </c>
      <c r="AK12" s="16" t="s">
        <v>74</v>
      </c>
      <c r="AL12" s="18" t="s">
        <v>67</v>
      </c>
      <c r="AM12" s="16" t="s">
        <v>74</v>
      </c>
      <c r="AN12" s="5">
        <v>539.70000000000005</v>
      </c>
    </row>
    <row r="13" spans="1:40" ht="30" customHeight="1">
      <c r="A13" s="5">
        <v>7</v>
      </c>
      <c r="B13" s="4" t="s">
        <v>47</v>
      </c>
      <c r="C13" s="8">
        <v>1976</v>
      </c>
      <c r="D13" s="5">
        <v>5</v>
      </c>
      <c r="E13" s="5"/>
      <c r="F13" s="14">
        <v>4970.1000000000004</v>
      </c>
      <c r="G13" s="14">
        <v>5538.8</v>
      </c>
      <c r="H13" s="14">
        <v>4517.8</v>
      </c>
      <c r="I13" s="14">
        <v>70.5</v>
      </c>
      <c r="J13" s="14">
        <v>206.8</v>
      </c>
      <c r="K13" s="5">
        <v>6</v>
      </c>
      <c r="L13" s="5">
        <v>98</v>
      </c>
      <c r="M13" s="5">
        <v>197</v>
      </c>
      <c r="N13" s="5" t="s">
        <v>48</v>
      </c>
      <c r="O13" s="11" t="s">
        <v>49</v>
      </c>
      <c r="P13" s="12" t="s">
        <v>51</v>
      </c>
      <c r="Q13" s="5" t="s">
        <v>48</v>
      </c>
      <c r="R13" s="11" t="s">
        <v>49</v>
      </c>
      <c r="S13" s="12" t="s">
        <v>51</v>
      </c>
      <c r="T13" s="5" t="s">
        <v>48</v>
      </c>
      <c r="U13" s="11" t="s">
        <v>49</v>
      </c>
      <c r="V13" s="12" t="s">
        <v>51</v>
      </c>
      <c r="W13" s="5" t="s">
        <v>52</v>
      </c>
      <c r="X13" s="11" t="s">
        <v>49</v>
      </c>
      <c r="Y13" s="5" t="s">
        <v>50</v>
      </c>
      <c r="Z13" s="15" t="s">
        <v>53</v>
      </c>
      <c r="AA13" s="11" t="s">
        <v>49</v>
      </c>
      <c r="AB13" s="5" t="s">
        <v>51</v>
      </c>
      <c r="AC13" s="5" t="s">
        <v>48</v>
      </c>
      <c r="AD13" s="11" t="s">
        <v>49</v>
      </c>
      <c r="AE13" s="5" t="s">
        <v>50</v>
      </c>
      <c r="AF13" s="5" t="s">
        <v>50</v>
      </c>
      <c r="AG13" s="5" t="s">
        <v>50</v>
      </c>
      <c r="AH13" s="12" t="s">
        <v>65</v>
      </c>
      <c r="AI13" s="12" t="s">
        <v>67</v>
      </c>
      <c r="AJ13" s="12" t="s">
        <v>71</v>
      </c>
      <c r="AK13" s="16" t="s">
        <v>74</v>
      </c>
      <c r="AL13" s="12" t="s">
        <v>67</v>
      </c>
      <c r="AM13" s="16" t="s">
        <v>74</v>
      </c>
      <c r="AN13" s="5">
        <v>1232.5</v>
      </c>
    </row>
    <row r="14" spans="1:40" ht="30" customHeight="1">
      <c r="A14" s="17">
        <v>8</v>
      </c>
      <c r="B14" s="4" t="s">
        <v>36</v>
      </c>
      <c r="C14" s="9">
        <v>1983</v>
      </c>
      <c r="D14" s="5">
        <v>5</v>
      </c>
      <c r="E14" s="5"/>
      <c r="F14" s="14">
        <v>9630</v>
      </c>
      <c r="G14" s="14">
        <v>7524.3</v>
      </c>
      <c r="H14" s="14">
        <v>5974.8</v>
      </c>
      <c r="I14" s="14">
        <v>495</v>
      </c>
      <c r="J14" s="14">
        <f>159.2+661.7</f>
        <v>820.90000000000009</v>
      </c>
      <c r="K14" s="5">
        <v>10</v>
      </c>
      <c r="L14" s="5">
        <v>117</v>
      </c>
      <c r="M14" s="5">
        <v>247</v>
      </c>
      <c r="N14" s="5" t="s">
        <v>48</v>
      </c>
      <c r="O14" s="11" t="s">
        <v>49</v>
      </c>
      <c r="P14" s="12" t="s">
        <v>51</v>
      </c>
      <c r="Q14" s="5" t="s">
        <v>48</v>
      </c>
      <c r="R14" s="11" t="s">
        <v>49</v>
      </c>
      <c r="S14" s="12" t="s">
        <v>51</v>
      </c>
      <c r="T14" s="5" t="s">
        <v>48</v>
      </c>
      <c r="U14" s="11" t="s">
        <v>49</v>
      </c>
      <c r="V14" s="12" t="s">
        <v>51</v>
      </c>
      <c r="W14" s="5" t="s">
        <v>52</v>
      </c>
      <c r="X14" s="11" t="s">
        <v>49</v>
      </c>
      <c r="Y14" s="5" t="s">
        <v>50</v>
      </c>
      <c r="Z14" s="15" t="s">
        <v>53</v>
      </c>
      <c r="AA14" s="11" t="s">
        <v>49</v>
      </c>
      <c r="AB14" s="5" t="s">
        <v>51</v>
      </c>
      <c r="AC14" s="5" t="s">
        <v>48</v>
      </c>
      <c r="AD14" s="11" t="s">
        <v>49</v>
      </c>
      <c r="AE14" s="5" t="s">
        <v>50</v>
      </c>
      <c r="AF14" s="5" t="s">
        <v>50</v>
      </c>
      <c r="AG14" s="5" t="s">
        <v>50</v>
      </c>
      <c r="AH14" s="12" t="s">
        <v>62</v>
      </c>
      <c r="AI14" s="12" t="s">
        <v>69</v>
      </c>
      <c r="AJ14" s="12" t="s">
        <v>71</v>
      </c>
      <c r="AK14" s="16" t="s">
        <v>74</v>
      </c>
      <c r="AL14" s="12" t="s">
        <v>69</v>
      </c>
      <c r="AM14" s="16" t="s">
        <v>74</v>
      </c>
      <c r="AN14" s="5">
        <f>875.6+877.9</f>
        <v>1753.5</v>
      </c>
    </row>
    <row r="15" spans="1:40" ht="30" customHeight="1">
      <c r="A15" s="5">
        <v>9</v>
      </c>
      <c r="B15" s="4" t="s">
        <v>37</v>
      </c>
      <c r="C15" s="10" t="s">
        <v>58</v>
      </c>
      <c r="D15" s="5">
        <v>5</v>
      </c>
      <c r="E15" s="5"/>
      <c r="F15" s="14">
        <v>12619</v>
      </c>
      <c r="G15" s="14">
        <v>11321.7</v>
      </c>
      <c r="H15" s="14">
        <v>10313</v>
      </c>
      <c r="I15" s="14">
        <v>0</v>
      </c>
      <c r="J15" s="14">
        <f>226.2+842.3</f>
        <v>1068.5</v>
      </c>
      <c r="K15" s="5">
        <v>16</v>
      </c>
      <c r="L15" s="5">
        <v>219</v>
      </c>
      <c r="M15" s="5">
        <v>436</v>
      </c>
      <c r="N15" s="5" t="s">
        <v>48</v>
      </c>
      <c r="O15" s="11" t="s">
        <v>49</v>
      </c>
      <c r="P15" s="12" t="s">
        <v>51</v>
      </c>
      <c r="Q15" s="5" t="s">
        <v>48</v>
      </c>
      <c r="R15" s="11" t="s">
        <v>49</v>
      </c>
      <c r="S15" s="12" t="s">
        <v>51</v>
      </c>
      <c r="T15" s="5" t="s">
        <v>48</v>
      </c>
      <c r="U15" s="11" t="s">
        <v>49</v>
      </c>
      <c r="V15" s="12" t="s">
        <v>51</v>
      </c>
      <c r="W15" s="5" t="s">
        <v>52</v>
      </c>
      <c r="X15" s="11" t="s">
        <v>49</v>
      </c>
      <c r="Y15" s="5" t="s">
        <v>50</v>
      </c>
      <c r="Z15" s="15" t="s">
        <v>53</v>
      </c>
      <c r="AA15" s="11" t="s">
        <v>49</v>
      </c>
      <c r="AB15" s="5" t="s">
        <v>51</v>
      </c>
      <c r="AC15" s="5" t="s">
        <v>48</v>
      </c>
      <c r="AD15" s="11" t="s">
        <v>49</v>
      </c>
      <c r="AE15" s="5" t="s">
        <v>50</v>
      </c>
      <c r="AF15" s="5" t="s">
        <v>50</v>
      </c>
      <c r="AG15" s="5" t="s">
        <v>50</v>
      </c>
      <c r="AH15" s="12" t="s">
        <v>66</v>
      </c>
      <c r="AI15" s="12" t="s">
        <v>67</v>
      </c>
      <c r="AJ15" s="12" t="s">
        <v>71</v>
      </c>
      <c r="AK15" s="16" t="s">
        <v>74</v>
      </c>
      <c r="AL15" s="12" t="s">
        <v>67</v>
      </c>
      <c r="AM15" s="16" t="s">
        <v>74</v>
      </c>
      <c r="AN15" s="5">
        <v>3383.1</v>
      </c>
    </row>
    <row r="16" spans="1:40" ht="30" customHeight="1">
      <c r="A16" s="17">
        <v>10</v>
      </c>
      <c r="B16" s="4" t="s">
        <v>38</v>
      </c>
      <c r="C16" s="10">
        <v>1974</v>
      </c>
      <c r="D16" s="5">
        <v>5</v>
      </c>
      <c r="E16" s="5"/>
      <c r="F16" s="14">
        <v>12343.1</v>
      </c>
      <c r="G16" s="14">
        <v>8420.4</v>
      </c>
      <c r="H16" s="14">
        <v>7403.4</v>
      </c>
      <c r="I16" s="14">
        <v>197.8</v>
      </c>
      <c r="J16" s="14">
        <f>357.1+79.3</f>
        <v>436.40000000000003</v>
      </c>
      <c r="K16" s="5">
        <v>10</v>
      </c>
      <c r="L16" s="5">
        <v>169</v>
      </c>
      <c r="M16" s="5">
        <v>325</v>
      </c>
      <c r="N16" s="5" t="s">
        <v>48</v>
      </c>
      <c r="O16" s="11" t="s">
        <v>49</v>
      </c>
      <c r="P16" s="12" t="s">
        <v>51</v>
      </c>
      <c r="Q16" s="5" t="s">
        <v>48</v>
      </c>
      <c r="R16" s="11" t="s">
        <v>49</v>
      </c>
      <c r="S16" s="12" t="s">
        <v>51</v>
      </c>
      <c r="T16" s="5" t="s">
        <v>48</v>
      </c>
      <c r="U16" s="11" t="s">
        <v>49</v>
      </c>
      <c r="V16" s="12" t="s">
        <v>51</v>
      </c>
      <c r="W16" s="5" t="s">
        <v>52</v>
      </c>
      <c r="X16" s="11" t="s">
        <v>49</v>
      </c>
      <c r="Y16" s="5" t="s">
        <v>50</v>
      </c>
      <c r="Z16" s="15" t="s">
        <v>53</v>
      </c>
      <c r="AA16" s="11" t="s">
        <v>49</v>
      </c>
      <c r="AB16" s="5" t="s">
        <v>51</v>
      </c>
      <c r="AC16" s="5" t="s">
        <v>48</v>
      </c>
      <c r="AD16" s="11" t="s">
        <v>49</v>
      </c>
      <c r="AE16" s="5" t="s">
        <v>50</v>
      </c>
      <c r="AF16" s="5" t="s">
        <v>50</v>
      </c>
      <c r="AG16" s="5" t="s">
        <v>50</v>
      </c>
      <c r="AH16" s="12" t="s">
        <v>61</v>
      </c>
      <c r="AI16" s="12" t="s">
        <v>69</v>
      </c>
      <c r="AJ16" s="12" t="s">
        <v>72</v>
      </c>
      <c r="AK16" s="16" t="s">
        <v>74</v>
      </c>
      <c r="AL16" s="12" t="s">
        <v>69</v>
      </c>
      <c r="AM16" s="16" t="s">
        <v>74</v>
      </c>
      <c r="AN16" s="5">
        <f>891.9+1250.6</f>
        <v>2142.5</v>
      </c>
    </row>
    <row r="17" spans="1:40" ht="30" customHeight="1">
      <c r="A17" s="5">
        <v>11</v>
      </c>
      <c r="B17" s="4" t="s">
        <v>39</v>
      </c>
      <c r="C17" s="9">
        <v>1960</v>
      </c>
      <c r="D17" s="5">
        <v>4</v>
      </c>
      <c r="E17" s="12" t="s">
        <v>63</v>
      </c>
      <c r="F17" s="14">
        <v>3554</v>
      </c>
      <c r="G17" s="14">
        <v>2810.1</v>
      </c>
      <c r="H17" s="14">
        <v>2409.1</v>
      </c>
      <c r="I17" s="14">
        <v>244.8</v>
      </c>
      <c r="J17" s="14">
        <v>156.19999999999999</v>
      </c>
      <c r="K17" s="5">
        <v>4</v>
      </c>
      <c r="L17" s="5">
        <v>60</v>
      </c>
      <c r="M17" s="5">
        <v>102</v>
      </c>
      <c r="N17" s="5" t="s">
        <v>48</v>
      </c>
      <c r="O17" s="11" t="s">
        <v>49</v>
      </c>
      <c r="P17" s="12" t="s">
        <v>51</v>
      </c>
      <c r="Q17" s="5" t="s">
        <v>48</v>
      </c>
      <c r="R17" s="11" t="s">
        <v>49</v>
      </c>
      <c r="S17" s="12" t="s">
        <v>51</v>
      </c>
      <c r="T17" s="5" t="s">
        <v>48</v>
      </c>
      <c r="U17" s="11" t="s">
        <v>49</v>
      </c>
      <c r="V17" s="12" t="s">
        <v>51</v>
      </c>
      <c r="W17" s="5" t="s">
        <v>52</v>
      </c>
      <c r="X17" s="11" t="s">
        <v>49</v>
      </c>
      <c r="Y17" s="5" t="s">
        <v>50</v>
      </c>
      <c r="Z17" s="15" t="s">
        <v>53</v>
      </c>
      <c r="AA17" s="11" t="s">
        <v>49</v>
      </c>
      <c r="AB17" s="5" t="s">
        <v>51</v>
      </c>
      <c r="AC17" s="5" t="s">
        <v>48</v>
      </c>
      <c r="AD17" s="11" t="s">
        <v>49</v>
      </c>
      <c r="AE17" s="5" t="s">
        <v>50</v>
      </c>
      <c r="AF17" s="5" t="s">
        <v>50</v>
      </c>
      <c r="AG17" s="5" t="s">
        <v>50</v>
      </c>
      <c r="AH17" s="12" t="s">
        <v>64</v>
      </c>
      <c r="AI17" s="12" t="s">
        <v>70</v>
      </c>
      <c r="AJ17" s="12" t="s">
        <v>73</v>
      </c>
      <c r="AK17" s="16" t="s">
        <v>74</v>
      </c>
      <c r="AL17" s="12" t="s">
        <v>69</v>
      </c>
      <c r="AM17" s="16" t="s">
        <v>74</v>
      </c>
      <c r="AN17" s="5">
        <v>0</v>
      </c>
    </row>
    <row r="18" spans="1:40" ht="30" customHeight="1">
      <c r="A18" s="17">
        <v>12</v>
      </c>
      <c r="B18" s="4" t="s">
        <v>41</v>
      </c>
      <c r="C18" s="10">
        <v>1988</v>
      </c>
      <c r="D18" s="5">
        <v>5</v>
      </c>
      <c r="E18" s="5"/>
      <c r="F18" s="14">
        <v>12328</v>
      </c>
      <c r="G18" s="14">
        <v>8308.7000000000007</v>
      </c>
      <c r="H18" s="14">
        <v>6701.9</v>
      </c>
      <c r="I18" s="14">
        <v>664.8</v>
      </c>
      <c r="J18" s="14">
        <f>92+850</f>
        <v>942</v>
      </c>
      <c r="K18" s="5">
        <v>11</v>
      </c>
      <c r="L18" s="5">
        <v>160</v>
      </c>
      <c r="M18" s="5">
        <v>360</v>
      </c>
      <c r="N18" s="5" t="s">
        <v>48</v>
      </c>
      <c r="O18" s="11" t="s">
        <v>49</v>
      </c>
      <c r="P18" s="12" t="s">
        <v>51</v>
      </c>
      <c r="Q18" s="5" t="s">
        <v>48</v>
      </c>
      <c r="R18" s="11" t="s">
        <v>49</v>
      </c>
      <c r="S18" s="12" t="s">
        <v>51</v>
      </c>
      <c r="T18" s="5" t="s">
        <v>48</v>
      </c>
      <c r="U18" s="11" t="s">
        <v>49</v>
      </c>
      <c r="V18" s="12" t="s">
        <v>51</v>
      </c>
      <c r="W18" s="5" t="s">
        <v>52</v>
      </c>
      <c r="X18" s="11" t="s">
        <v>49</v>
      </c>
      <c r="Y18" s="5" t="s">
        <v>50</v>
      </c>
      <c r="Z18" s="15" t="s">
        <v>53</v>
      </c>
      <c r="AA18" s="11" t="s">
        <v>49</v>
      </c>
      <c r="AB18" s="5" t="s">
        <v>51</v>
      </c>
      <c r="AC18" s="5" t="s">
        <v>48</v>
      </c>
      <c r="AD18" s="11" t="s">
        <v>49</v>
      </c>
      <c r="AE18" s="5" t="s">
        <v>50</v>
      </c>
      <c r="AF18" s="5" t="s">
        <v>50</v>
      </c>
      <c r="AG18" s="5" t="s">
        <v>50</v>
      </c>
      <c r="AH18" s="12" t="s">
        <v>60</v>
      </c>
      <c r="AI18" s="12" t="s">
        <v>68</v>
      </c>
      <c r="AJ18" s="12" t="s">
        <v>71</v>
      </c>
      <c r="AK18" s="16" t="s">
        <v>74</v>
      </c>
      <c r="AL18" s="12" t="s">
        <v>69</v>
      </c>
      <c r="AM18" s="16" t="s">
        <v>74</v>
      </c>
      <c r="AN18" s="5">
        <v>2295.6999999999998</v>
      </c>
    </row>
    <row r="19" spans="1:40" ht="30" customHeight="1">
      <c r="A19" s="5">
        <v>13</v>
      </c>
      <c r="B19" s="4" t="s">
        <v>42</v>
      </c>
      <c r="C19" s="10">
        <v>1976</v>
      </c>
      <c r="D19" s="5">
        <v>5</v>
      </c>
      <c r="E19" s="5"/>
      <c r="F19" s="14">
        <v>2978</v>
      </c>
      <c r="G19" s="14">
        <v>4192.2</v>
      </c>
      <c r="H19" s="14">
        <v>3469</v>
      </c>
      <c r="I19" s="14">
        <v>0</v>
      </c>
      <c r="J19" s="14">
        <v>317.7</v>
      </c>
      <c r="K19" s="5">
        <v>4</v>
      </c>
      <c r="L19" s="5">
        <v>70</v>
      </c>
      <c r="M19" s="5">
        <v>152</v>
      </c>
      <c r="N19" s="5" t="s">
        <v>48</v>
      </c>
      <c r="O19" s="11" t="s">
        <v>49</v>
      </c>
      <c r="P19" s="12" t="s">
        <v>51</v>
      </c>
      <c r="Q19" s="5" t="s">
        <v>48</v>
      </c>
      <c r="R19" s="11" t="s">
        <v>49</v>
      </c>
      <c r="S19" s="12" t="s">
        <v>51</v>
      </c>
      <c r="T19" s="5" t="s">
        <v>48</v>
      </c>
      <c r="U19" s="11" t="s">
        <v>49</v>
      </c>
      <c r="V19" s="12" t="s">
        <v>51</v>
      </c>
      <c r="W19" s="5" t="s">
        <v>52</v>
      </c>
      <c r="X19" s="11" t="s">
        <v>49</v>
      </c>
      <c r="Y19" s="5" t="s">
        <v>50</v>
      </c>
      <c r="Z19" s="15" t="s">
        <v>53</v>
      </c>
      <c r="AA19" s="11" t="s">
        <v>49</v>
      </c>
      <c r="AB19" s="5" t="s">
        <v>51</v>
      </c>
      <c r="AC19" s="5" t="s">
        <v>48</v>
      </c>
      <c r="AD19" s="11" t="s">
        <v>49</v>
      </c>
      <c r="AE19" s="5" t="s">
        <v>50</v>
      </c>
      <c r="AF19" s="5" t="s">
        <v>50</v>
      </c>
      <c r="AG19" s="5" t="s">
        <v>50</v>
      </c>
      <c r="AH19" s="12" t="s">
        <v>66</v>
      </c>
      <c r="AI19" s="12" t="s">
        <v>67</v>
      </c>
      <c r="AJ19" s="12" t="s">
        <v>72</v>
      </c>
      <c r="AK19" s="16" t="s">
        <v>74</v>
      </c>
      <c r="AL19" s="12" t="s">
        <v>67</v>
      </c>
      <c r="AM19" s="16" t="s">
        <v>74</v>
      </c>
      <c r="AN19" s="5">
        <v>917.3</v>
      </c>
    </row>
    <row r="20" spans="1:40" ht="30" customHeight="1">
      <c r="A20" s="17">
        <v>14</v>
      </c>
      <c r="B20" s="4" t="s">
        <v>43</v>
      </c>
      <c r="C20" s="10">
        <v>1987</v>
      </c>
      <c r="D20" s="5">
        <v>5</v>
      </c>
      <c r="E20" s="5"/>
      <c r="F20" s="14">
        <v>4702.3</v>
      </c>
      <c r="G20" s="14">
        <v>4134.6000000000004</v>
      </c>
      <c r="H20" s="14">
        <v>3169.1</v>
      </c>
      <c r="I20" s="14">
        <v>340.1</v>
      </c>
      <c r="J20" s="14">
        <f>173.2+63.4</f>
        <v>236.6</v>
      </c>
      <c r="K20" s="5">
        <v>4</v>
      </c>
      <c r="L20" s="5">
        <v>66</v>
      </c>
      <c r="M20" s="5">
        <v>158</v>
      </c>
      <c r="N20" s="5" t="s">
        <v>48</v>
      </c>
      <c r="O20" s="11" t="s">
        <v>49</v>
      </c>
      <c r="P20" s="12" t="s">
        <v>51</v>
      </c>
      <c r="Q20" s="5" t="s">
        <v>48</v>
      </c>
      <c r="R20" s="11" t="s">
        <v>49</v>
      </c>
      <c r="S20" s="12" t="s">
        <v>51</v>
      </c>
      <c r="T20" s="5" t="s">
        <v>48</v>
      </c>
      <c r="U20" s="11" t="s">
        <v>49</v>
      </c>
      <c r="V20" s="12" t="s">
        <v>51</v>
      </c>
      <c r="W20" s="5" t="s">
        <v>52</v>
      </c>
      <c r="X20" s="11" t="s">
        <v>49</v>
      </c>
      <c r="Y20" s="5" t="s">
        <v>50</v>
      </c>
      <c r="Z20" s="15" t="s">
        <v>53</v>
      </c>
      <c r="AA20" s="11" t="s">
        <v>49</v>
      </c>
      <c r="AB20" s="5" t="s">
        <v>51</v>
      </c>
      <c r="AC20" s="5" t="s">
        <v>48</v>
      </c>
      <c r="AD20" s="11" t="s">
        <v>49</v>
      </c>
      <c r="AE20" s="5" t="s">
        <v>50</v>
      </c>
      <c r="AF20" s="5" t="s">
        <v>50</v>
      </c>
      <c r="AG20" s="5" t="s">
        <v>50</v>
      </c>
      <c r="AH20" s="12" t="s">
        <v>62</v>
      </c>
      <c r="AI20" s="12" t="s">
        <v>67</v>
      </c>
      <c r="AJ20" s="12" t="s">
        <v>71</v>
      </c>
      <c r="AK20" s="16" t="s">
        <v>74</v>
      </c>
      <c r="AL20" s="12" t="s">
        <v>67</v>
      </c>
      <c r="AM20" s="16" t="s">
        <v>74</v>
      </c>
      <c r="AN20" s="5">
        <v>904</v>
      </c>
    </row>
    <row r="21" spans="1:40" ht="30" customHeight="1">
      <c r="A21" s="5">
        <v>15</v>
      </c>
      <c r="B21" s="4" t="s">
        <v>45</v>
      </c>
      <c r="C21" s="10">
        <v>1986</v>
      </c>
      <c r="D21" s="5">
        <v>5</v>
      </c>
      <c r="E21" s="5"/>
      <c r="F21" s="14">
        <v>7762</v>
      </c>
      <c r="G21" s="14">
        <v>6174</v>
      </c>
      <c r="H21" s="14">
        <v>5089.1000000000004</v>
      </c>
      <c r="I21" s="14">
        <v>0</v>
      </c>
      <c r="J21" s="14">
        <v>536.20000000000005</v>
      </c>
      <c r="K21" s="5">
        <v>8</v>
      </c>
      <c r="L21" s="5">
        <v>98</v>
      </c>
      <c r="M21" s="5">
        <v>216</v>
      </c>
      <c r="N21" s="5" t="s">
        <v>48</v>
      </c>
      <c r="O21" s="11" t="s">
        <v>49</v>
      </c>
      <c r="P21" s="12" t="s">
        <v>51</v>
      </c>
      <c r="Q21" s="5" t="s">
        <v>48</v>
      </c>
      <c r="R21" s="11" t="s">
        <v>49</v>
      </c>
      <c r="S21" s="12" t="s">
        <v>51</v>
      </c>
      <c r="T21" s="5" t="s">
        <v>48</v>
      </c>
      <c r="U21" s="11" t="s">
        <v>49</v>
      </c>
      <c r="V21" s="12" t="s">
        <v>51</v>
      </c>
      <c r="W21" s="5" t="s">
        <v>52</v>
      </c>
      <c r="X21" s="11" t="s">
        <v>49</v>
      </c>
      <c r="Y21" s="5" t="s">
        <v>50</v>
      </c>
      <c r="Z21" s="15" t="s">
        <v>53</v>
      </c>
      <c r="AA21" s="11" t="s">
        <v>49</v>
      </c>
      <c r="AB21" s="5" t="s">
        <v>51</v>
      </c>
      <c r="AC21" s="5" t="s">
        <v>48</v>
      </c>
      <c r="AD21" s="11" t="s">
        <v>49</v>
      </c>
      <c r="AE21" s="5" t="s">
        <v>50</v>
      </c>
      <c r="AF21" s="5" t="s">
        <v>50</v>
      </c>
      <c r="AG21" s="5" t="s">
        <v>50</v>
      </c>
      <c r="AH21" s="12" t="s">
        <v>62</v>
      </c>
      <c r="AI21" s="12" t="s">
        <v>69</v>
      </c>
      <c r="AJ21" s="12" t="s">
        <v>72</v>
      </c>
      <c r="AK21" s="16" t="s">
        <v>74</v>
      </c>
      <c r="AL21" s="12" t="s">
        <v>69</v>
      </c>
      <c r="AM21" s="16" t="s">
        <v>74</v>
      </c>
      <c r="AN21" s="5">
        <v>1495.7</v>
      </c>
    </row>
    <row r="22" spans="1:40" ht="30" customHeight="1">
      <c r="A22" s="17">
        <v>16</v>
      </c>
      <c r="B22" s="4" t="s">
        <v>46</v>
      </c>
      <c r="C22" s="10" t="s">
        <v>59</v>
      </c>
      <c r="D22" s="5">
        <v>5</v>
      </c>
      <c r="E22" s="5"/>
      <c r="F22" s="14">
        <v>4157</v>
      </c>
      <c r="G22" s="14">
        <v>5591</v>
      </c>
      <c r="H22" s="14">
        <v>4340.5</v>
      </c>
      <c r="I22" s="14">
        <v>1250.5</v>
      </c>
      <c r="J22" s="14">
        <v>461.3</v>
      </c>
      <c r="K22" s="5">
        <v>6</v>
      </c>
      <c r="L22" s="5">
        <v>91</v>
      </c>
      <c r="M22" s="5">
        <v>213</v>
      </c>
      <c r="N22" s="5" t="s">
        <v>48</v>
      </c>
      <c r="O22" s="11" t="s">
        <v>49</v>
      </c>
      <c r="P22" s="12" t="s">
        <v>51</v>
      </c>
      <c r="Q22" s="5" t="s">
        <v>48</v>
      </c>
      <c r="R22" s="11" t="s">
        <v>49</v>
      </c>
      <c r="S22" s="12" t="s">
        <v>51</v>
      </c>
      <c r="T22" s="5" t="s">
        <v>48</v>
      </c>
      <c r="U22" s="11" t="s">
        <v>49</v>
      </c>
      <c r="V22" s="12" t="s">
        <v>51</v>
      </c>
      <c r="W22" s="5" t="s">
        <v>52</v>
      </c>
      <c r="X22" s="11" t="s">
        <v>49</v>
      </c>
      <c r="Y22" s="5" t="s">
        <v>50</v>
      </c>
      <c r="Z22" s="15" t="s">
        <v>53</v>
      </c>
      <c r="AA22" s="11" t="s">
        <v>49</v>
      </c>
      <c r="AB22" s="5" t="s">
        <v>51</v>
      </c>
      <c r="AC22" s="5" t="s">
        <v>48</v>
      </c>
      <c r="AD22" s="11" t="s">
        <v>49</v>
      </c>
      <c r="AE22" s="5" t="s">
        <v>50</v>
      </c>
      <c r="AF22" s="5" t="s">
        <v>50</v>
      </c>
      <c r="AG22" s="5" t="s">
        <v>50</v>
      </c>
      <c r="AH22" s="12" t="s">
        <v>62</v>
      </c>
      <c r="AI22" s="12" t="s">
        <v>69</v>
      </c>
      <c r="AJ22" s="12" t="s">
        <v>72</v>
      </c>
      <c r="AK22" s="16" t="s">
        <v>74</v>
      </c>
      <c r="AL22" s="12" t="s">
        <v>69</v>
      </c>
      <c r="AM22" s="16" t="s">
        <v>74</v>
      </c>
      <c r="AN22" s="5">
        <v>1423.4</v>
      </c>
    </row>
    <row r="23" spans="1:4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</sheetData>
  <mergeCells count="24">
    <mergeCell ref="AM5:AN5"/>
    <mergeCell ref="AH4:AN4"/>
    <mergeCell ref="N5:P5"/>
    <mergeCell ref="Q5:S5"/>
    <mergeCell ref="T5:V5"/>
    <mergeCell ref="W5:Y5"/>
    <mergeCell ref="Z5:AB5"/>
    <mergeCell ref="AC5:AE5"/>
    <mergeCell ref="A2:AN2"/>
    <mergeCell ref="B4:B6"/>
    <mergeCell ref="A4:A6"/>
    <mergeCell ref="C5:C6"/>
    <mergeCell ref="D5:D6"/>
    <mergeCell ref="E5:E6"/>
    <mergeCell ref="C4:M4"/>
    <mergeCell ref="K5:K6"/>
    <mergeCell ref="M5:M6"/>
    <mergeCell ref="L5:L6"/>
    <mergeCell ref="F5:F6"/>
    <mergeCell ref="G5:G6"/>
    <mergeCell ref="H5:J5"/>
    <mergeCell ref="AF5:AF6"/>
    <mergeCell ref="AG5:AG6"/>
    <mergeCell ref="N4:A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2015-03-25T06:37:27Z</dcterms:created>
  <dcterms:modified xsi:type="dcterms:W3CDTF">2015-04-06T19:12:50Z</dcterms:modified>
</cp:coreProperties>
</file>